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ff_Segreteria\Desktop\"/>
    </mc:Choice>
  </mc:AlternateContent>
  <bookViews>
    <workbookView xWindow="0" yWindow="0" windowWidth="28770" windowHeight="10995"/>
  </bookViews>
  <sheets>
    <sheet name="canone unico patrimoniale" sheetId="1" r:id="rId1"/>
    <sheet name="canone unico aree mercat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E25" i="1" l="1"/>
  <c r="E26" i="1"/>
  <c r="E27" i="1"/>
  <c r="E28" i="1"/>
  <c r="A1" i="2" l="1"/>
  <c r="F25" i="1"/>
  <c r="F27" i="1" l="1"/>
  <c r="F28" i="1"/>
  <c r="E49" i="1" l="1"/>
  <c r="F49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3" i="1" l="1"/>
  <c r="F33" i="1" s="1"/>
  <c r="E34" i="1"/>
  <c r="F34" i="1" s="1"/>
  <c r="E35" i="1"/>
  <c r="F35" i="1" s="1"/>
  <c r="F9" i="2" l="1"/>
  <c r="G9" i="2" s="1"/>
  <c r="F10" i="2"/>
  <c r="G10" i="2" s="1"/>
  <c r="F7" i="2" l="1"/>
  <c r="G7" i="2" s="1"/>
  <c r="F8" i="2"/>
  <c r="G8" i="2" s="1"/>
  <c r="F11" i="2"/>
  <c r="F12" i="2" l="1"/>
  <c r="G12" i="2" s="1"/>
  <c r="G11" i="2"/>
  <c r="E10" i="1" l="1"/>
  <c r="E11" i="1"/>
  <c r="E12" i="1"/>
  <c r="E13" i="1"/>
  <c r="E14" i="1"/>
  <c r="E15" i="1"/>
  <c r="E16" i="1"/>
  <c r="E17" i="1"/>
  <c r="E18" i="1"/>
  <c r="E19" i="1"/>
  <c r="E20" i="1"/>
  <c r="F26" i="1"/>
  <c r="E30" i="1"/>
  <c r="E31" i="1"/>
  <c r="E32" i="1"/>
  <c r="E42" i="1"/>
  <c r="E43" i="1"/>
  <c r="E45" i="1"/>
  <c r="E46" i="1"/>
  <c r="E47" i="1"/>
  <c r="E48" i="1"/>
  <c r="F7" i="1" l="1"/>
  <c r="F50" i="1"/>
  <c r="F31" i="1"/>
  <c r="F43" i="1"/>
  <c r="F45" i="1"/>
  <c r="F9" i="1"/>
  <c r="F11" i="1"/>
  <c r="F13" i="1"/>
  <c r="F15" i="1"/>
  <c r="F17" i="1"/>
  <c r="F19" i="1"/>
  <c r="F30" i="1"/>
  <c r="F32" i="1"/>
  <c r="F42" i="1"/>
  <c r="F44" i="1"/>
  <c r="F46" i="1"/>
  <c r="F47" i="1"/>
  <c r="F48" i="1"/>
  <c r="F8" i="1"/>
  <c r="F10" i="1"/>
  <c r="F12" i="1"/>
  <c r="F14" i="1"/>
  <c r="F16" i="1"/>
  <c r="F18" i="1"/>
  <c r="F20" i="1"/>
</calcChain>
</file>

<file path=xl/sharedStrings.xml><?xml version="1.0" encoding="utf-8"?>
<sst xmlns="http://schemas.openxmlformats.org/spreadsheetml/2006/main" count="123" uniqueCount="70">
  <si>
    <t>P</t>
  </si>
  <si>
    <t>T</t>
  </si>
  <si>
    <t>CATEGORIA DI ESPOSIZIONE PUBBLICITARIA - OCCUPAZIONE SUOLO PUBBLICO</t>
  </si>
  <si>
    <t>PERMANENTE / TEMPORANEA</t>
  </si>
  <si>
    <t>TARIFFA PRECEDENTE</t>
  </si>
  <si>
    <t>TARIFFA STANDARD CANONE</t>
  </si>
  <si>
    <t>TARIFFA CANONE UNICO</t>
  </si>
  <si>
    <t>TARIFFE E COEFFICIENTI CANONE UNICO PATRIMONIALE</t>
  </si>
  <si>
    <t>PERCENTUALE DI VARIAZIONE COEFFICIENTI</t>
  </si>
  <si>
    <t xml:space="preserve">COEFFICIENTI </t>
  </si>
  <si>
    <t>TARIFA GIORN. TOSAP + DI 30 PRESENZE ANNO</t>
  </si>
  <si>
    <t>TARIFA GIORN. TOSAP + DI 30 PRESENZE ANNO + TARIG</t>
  </si>
  <si>
    <t>TARIFFA GIORN. CANONE + DI 30 PRESENZE ANNO</t>
  </si>
  <si>
    <t xml:space="preserve">TARIFFE DA APPROVARE </t>
  </si>
  <si>
    <t>AMBULANTI CON CONVENZIONE - SIMULAZIONE PER TARIFFA COMPRENSIVA DI TARIG</t>
  </si>
  <si>
    <t>AMBULANTI SPUNTISTI - SIMULAZIONE PER TARIFFA COMPRENSIVA DI TARIG</t>
  </si>
  <si>
    <t>TARIFA GIORN. TOSAP</t>
  </si>
  <si>
    <t>TARIFA GIORN. TOSAP + TARIG</t>
  </si>
  <si>
    <t xml:space="preserve">TARIFFA GIORN. CANONE </t>
  </si>
  <si>
    <t>COEFFICIENTI APPLICATI</t>
  </si>
  <si>
    <t>TARIFFA TARIG</t>
  </si>
  <si>
    <t>COMUNE DI AZEGLIO</t>
  </si>
  <si>
    <t>MEZZI PUBBLICITARI AVENTI ANCHE DIMENSIONI VOLUMETRICHE, INFISSI AL SUOLO PUBBLICO E SIMILI - CAT. 1</t>
  </si>
  <si>
    <t>MEZZI PUBBLICITARI AVENTI ANCHE DIMENSIONI VOLUMETRICHE, INFISSI AL SUOLO PUBBLICO E SIMILI - CAT. 2</t>
  </si>
  <si>
    <t>ESPOSIZIONE DI MERCE ALL'ESTERNO DI NEGOZI SU APPOSITI SUPPORTI O ALLA RINFUSA E SIMILI - CAT. 1</t>
  </si>
  <si>
    <t>ESPOSIZIONE DI MERCE ALL'ESTERNO DI NEGOZI SU APPOSITI SUPPORTI O ALLA RINFUSA E SIMILI - CAT. 2</t>
  </si>
  <si>
    <t>PONTEGGI, ATTREZZATURE E MATERIALI NECESSARI ALL'EFFETTUAZIONE DI LAVORI EDILI  E SIMILI - CAT. 1</t>
  </si>
  <si>
    <t>PONTEGGI, ATTREZZATURE E MATERIALI NECESSARI ALL'EFFETTUAZIONE DI LAVORI EDILI  E SIMILI - CAT. 2</t>
  </si>
  <si>
    <t>SPAZI RISERVATI IN VIA ESCLUSIVA AL PARCHEGGIO PRIVATO, AL CARICO E SCARICO MERCI CONTRADDISTINTI DA APPOSITA SEGNALETICA E SIMILI - CAT. 1</t>
  </si>
  <si>
    <t>SPAZI RISERVATI IN VIA ESCLUSIVA AL PARCHEGGIO PRIVATO, AL CARICO E SCARICO MERCI CONTRADDISTINTI DA APPOSITA SEGNALETICA E SIMILI - CAT. 2</t>
  </si>
  <si>
    <t>OCCUPAZIONE ORDINARIA DEL SUOLO COMUNALE - CAT. 1</t>
  </si>
  <si>
    <t>OCCUPAZIONE ORDINARIA DEL SUOLO COMUNALE - CAT. 2</t>
  </si>
  <si>
    <t>PONTEGGI, ATTREZZATURE E MATERIALI NECESSARI PER LAVORI EDILI, SCAVI, REINTERRI (COMPRESE OCCUPAZIONI CON MEZZI OPERATIVI) E SIMILI) - CAT. 2</t>
  </si>
  <si>
    <t>DEHORS, OMBRELLONI, TAVOLINI E SEDIE ALL'ESTERNO DI PUBBLICI ESERCIZI E SIMILI - CAT. 1</t>
  </si>
  <si>
    <t>DEHORS, OMBRELLONI, TAVOLINI E SEDIE ALL'ESTERNO DI PUBBLICI ESERCIZI E SIMILI - CAT. 2</t>
  </si>
  <si>
    <t>MEZZI PUBBLICITARI DI QUALUNQUE TIPO INFISSI AL SUOLO - CAT. 1</t>
  </si>
  <si>
    <t>MEZZI PUBBLICITARI DI QUALUNQUE TIPO INFISSI AL SUOLO - CAT. 2</t>
  </si>
  <si>
    <t>SPAZI RISERVATI IN VIA ESCLUSIVA AL PARCHEGGIO PRIVATO CONNESSO ALL'ATTIVITA' ECONOMICA E SIMILI - CAT. 1</t>
  </si>
  <si>
    <t>SPAZI RISERVATI IN VIA ESCLUSIVA AL PARCHEGGIO PRIVATO CONNESSO ALL'ATTIVITA' ECONOMICA E SIMILI - CAT. 2</t>
  </si>
  <si>
    <t>OCCUPAZIONE SUOLO TARIFFA GIORNALIERA BANCHI DI VENDITA E SIMILI NON TITOLARI DI CONCESSIONE PER POSTO FISSO - SPUNTISTI - CAT. 2</t>
  </si>
  <si>
    <t>OCCUPAZIONE SUOLO TARIFFA GIORNALIERA BANCHI DI VENDITA E SIMILI NON TITOLARI DI CONCESSIONE PER POSTO FISSO - SPUNTISTI - CAT. 1</t>
  </si>
  <si>
    <t>OCCUPAZIONE SUOLO TARIFFA GIORNALIERA BANCHI DI VENDITA E SIMILI CON CONCESSIONE PER POSTO FISSO (SIA AREE MERCATALI CHE IN ALTRI LUOGHI PUBBLICI - ESCLUSE TENDE SPORGENTI) - CAT. 1</t>
  </si>
  <si>
    <t>OCCUPAZIONE SUOLO TARIFFA GIORNALIERA BANCHI DI VENDITA E SIMILI CON CONCESSIONE PER POSTO FISSO (SIA AREE MERCATALI CHE IN ALTRI LUOGHI PUBBLICI - ESCLUSE TENDE SPORGENTI) - CAT. 2</t>
  </si>
  <si>
    <t>OCCUPAZIONE SUOLO TARIFFA GIORNALIERA BANCHI DI VENDITA E SIMILI IN OCCASIONE DI FIERE E FESTEGGIAMENTI - CAT. 1</t>
  </si>
  <si>
    <t>OCCUPAZIONE SUOLO TARIFFA GIORNALIERA BANCHI DI VENDITA E SIMILI IN OCCASIONE DI FIERE E FESTEGGIAMENTI - CAT. 2</t>
  </si>
  <si>
    <t>CATEGORIA DI ESPOSIZIONE PUBBLICITARIA - OCCUPAZIONE SUOLO PUBBLICO - AREE MERCATALI</t>
  </si>
  <si>
    <t>CHIOSCHI ADIBITI SOMMINISTRAZIONE E VENDITA DI BENI E SERVIZI, ALLA VENDITA DI GIORNALI E RIVISTE (EDICOLE), DEHORS, TAVOLINI, SEDIE, OMBRELLONI CONNESSI ALL'ESERCIZIO O ALLO SVOLGIMENTO DI UNA ATTIVITA' ECONOMICA E SIMILI - CAT. 1</t>
  </si>
  <si>
    <t>CHIOSCHI ADIBITI SOMMINISTRAZIONE E VENDITA DI BENI E SERVIZI, ALLA VENDITA DI GIORNALI E RIVISTE (EDICOLE), DEHORS, TAVOLINI, SEDIE, OMBRELLONI CONNESSI ALL'ESERCIZIO O ALLO SVOLGIMENTO DI UNA ATTIVITA' ECONOMICA E SIMILI - CAT. 2</t>
  </si>
  <si>
    <t>ARREDO URBANO PUBBLICIZZATO INFISSO AL SUOLO: CESTINI PORTARIFIUTI, PENSILINE FERMATA BUS, OROLOGI, FIORIERE, QUADRI TURISTICI, DISTRIBUTORI AUTOMATICI, BILANCE, PORTACICLI, TRANSENNE PARAPEDONALI E SIMILI - CAT. 1</t>
  </si>
  <si>
    <t>ARREDO URBANO PUBBLICIZZATO INFISSO AL SUOLO: CESTINI PORTARIFIUTI, PENSILINE FERMATA BUS, OROLOGI, FIORIERE, QUADRI TURISTICI, DISTRIBUTORI AUTOMATICI, BILANCE, PORTACICLI, TRANSENNE PARAPEDONALI E SIMILI - CAT. 2</t>
  </si>
  <si>
    <t xml:space="preserve">OCCUPAZIONE ORDINARIA DEL SUOLO - CAT. 1 </t>
  </si>
  <si>
    <t>OCCUPAZIONE ORDINARIA DEL SUOLO - CAT. 2</t>
  </si>
  <si>
    <t>OCCUPAZIONE ORDINARIA DEL SOPRASUOLO - CAT. 1</t>
  </si>
  <si>
    <t>OCCUPAZIONE ORDINARIA DEL SOPRASUOLO - CAT. 2</t>
  </si>
  <si>
    <t>PONTEGGI, ATTREZZATURE E MATERIALI NECESSARI ALL'EFFETTUAZIONE DI LAVORI EDILI, SCAVI, REINTERRI (COMPRESE OCCUPAZIONI CON MEZZI OPERATIVI) E SIMILI - CAT. 1</t>
  </si>
  <si>
    <r>
      <rPr>
        <b/>
        <sz val="11"/>
        <color theme="1"/>
        <rFont val="Calibri"/>
        <family val="2"/>
        <scheme val="minor"/>
      </rPr>
      <t xml:space="preserve">OCCUPAZIONE SOPRASUOLO </t>
    </r>
    <r>
      <rPr>
        <sz val="11"/>
        <color theme="1"/>
        <rFont val="Calibri"/>
        <family val="2"/>
        <scheme val="minor"/>
      </rPr>
      <t>INSEGNE A BANDIERA ED ALTRI MEZZI PUBBLICITARI AVENTI DIMENSIONE VOLUMETRICA NON APPOGGIATI AL SUOLO E SIMILI - CAT. 1</t>
    </r>
  </si>
  <si>
    <r>
      <rPr>
        <b/>
        <sz val="11"/>
        <color theme="1"/>
        <rFont val="Calibri"/>
        <family val="2"/>
        <scheme val="minor"/>
      </rPr>
      <t>OCCUPAZIONE SOPRASUOLO</t>
    </r>
    <r>
      <rPr>
        <sz val="11"/>
        <color theme="1"/>
        <rFont val="Calibri"/>
        <family val="2"/>
        <scheme val="minor"/>
      </rPr>
      <t xml:space="preserve"> INSEGNE A BANDIERA ED ALTRI MEZZI PUBBLICITARI AVENTI DIMENSIONE VOLUMETRICA NON APPOGGIATI AL SUOLO E SIMILI - CAT. 2</t>
    </r>
  </si>
  <si>
    <r>
      <rPr>
        <b/>
        <sz val="11"/>
        <color theme="1"/>
        <rFont val="Calibri"/>
        <family val="2"/>
        <scheme val="minor"/>
      </rPr>
      <t>OCCUPAZIONE SOPRASUOLO</t>
    </r>
    <r>
      <rPr>
        <sz val="11"/>
        <color theme="1"/>
        <rFont val="Calibri"/>
        <family val="2"/>
        <scheme val="minor"/>
      </rPr>
      <t xml:space="preserve"> INSEGNE A BANDIERA ED ALTRI MEZZI PUBBLICITARI AVENTI DIMENSIONE VOLUMETRICA NON APPOGGIATI AL SUOLO E SIMILI - CAT. 1</t>
    </r>
  </si>
  <si>
    <r>
      <rPr>
        <b/>
        <sz val="11"/>
        <color theme="1"/>
        <rFont val="Calibri"/>
        <family val="2"/>
        <scheme val="minor"/>
      </rPr>
      <t>OCCUPAZIONE SOPRASUOLO</t>
    </r>
    <r>
      <rPr>
        <sz val="11"/>
        <color theme="1"/>
        <rFont val="Calibri"/>
        <family val="2"/>
        <scheme val="minor"/>
      </rPr>
      <t xml:space="preserve"> CAVIDOTTI, ELETTRODOTTI E SIMILI AD USO PRIVATO DIVERSI DA QUELLI REALIZZATI DA AZIENDE DI EROGAZIONE DI PUBBLICI SERVIZI AL METRO LINEARE - CAT. 1</t>
    </r>
  </si>
  <si>
    <r>
      <rPr>
        <b/>
        <sz val="11"/>
        <color theme="1"/>
        <rFont val="Calibri"/>
        <family val="2"/>
        <scheme val="minor"/>
      </rPr>
      <t>OCCUPAZIONE SOPRASUOLO</t>
    </r>
    <r>
      <rPr>
        <sz val="11"/>
        <color theme="1"/>
        <rFont val="Calibri"/>
        <family val="2"/>
        <scheme val="minor"/>
      </rPr>
      <t xml:space="preserve"> CAVIDOTTI, ELETTRODOTTI E SIMILI AD USO PRIVATO DIVERSI DA QUELLI REALIZZATI DA AZIENDE DI EROGAZIONE DI PUBBLICI SERVIZI AL METRO LINEARE - CAT. 2</t>
    </r>
  </si>
  <si>
    <r>
      <rPr>
        <b/>
        <sz val="11"/>
        <color theme="1"/>
        <rFont val="Calibri"/>
        <family val="2"/>
        <scheme val="minor"/>
      </rPr>
      <t>OCCUPAZIONE SOTTOSUOLO</t>
    </r>
    <r>
      <rPr>
        <sz val="11"/>
        <color theme="1"/>
        <rFont val="Calibri"/>
        <family val="2"/>
        <scheme val="minor"/>
      </rPr>
      <t xml:space="preserve"> CISTERNE E SERBATOI INTERRATI IN GENERE E SIMILI - OGNI 1000 LT. O FRAZ. - CAT. 1</t>
    </r>
  </si>
  <si>
    <r>
      <rPr>
        <b/>
        <sz val="11"/>
        <color theme="1"/>
        <rFont val="Calibri"/>
        <family val="2"/>
        <scheme val="minor"/>
      </rPr>
      <t>OCCUPAZIONE SOTTOSUOLO</t>
    </r>
    <r>
      <rPr>
        <sz val="11"/>
        <color theme="1"/>
        <rFont val="Calibri"/>
        <family val="2"/>
        <scheme val="minor"/>
      </rPr>
      <t xml:space="preserve"> CISTERNE E SERBATOI INTERRATI IN GENERE E SIMILI - OGNI 1000 LT. O FRAZ. - CAT. 2</t>
    </r>
  </si>
  <si>
    <r>
      <rPr>
        <b/>
        <sz val="11"/>
        <color theme="1"/>
        <rFont val="Calibri"/>
        <family val="2"/>
        <scheme val="minor"/>
      </rPr>
      <t>OCCUPAZIONE SOTTOSUOLO</t>
    </r>
    <r>
      <rPr>
        <sz val="11"/>
        <color theme="1"/>
        <rFont val="Calibri"/>
        <family val="2"/>
        <scheme val="minor"/>
      </rPr>
      <t xml:space="preserve"> CAVIDOTTI, ELETTRODOTTI E SIMILI AD USO PRIVATO DIVERSI DA QUELLI REALIZZATI DA AZIENDE DI EROGAZIONE DI PUBBLICI SERVIZI - CAT. 1</t>
    </r>
  </si>
  <si>
    <r>
      <rPr>
        <b/>
        <sz val="11"/>
        <color theme="1"/>
        <rFont val="Calibri"/>
        <family val="2"/>
        <scheme val="minor"/>
      </rPr>
      <t xml:space="preserve">OCCUPAZIONE SOTTOSUOLO </t>
    </r>
    <r>
      <rPr>
        <sz val="11"/>
        <color theme="1"/>
        <rFont val="Calibri"/>
        <family val="2"/>
        <scheme val="minor"/>
      </rPr>
      <t>CAVIDOTTI, ELETTRODOTTI E SIMILI AD USO PRIVATO DIVERSI DA QUELLI REALIZZATI DA AZIENDE DI EROGAZIONE DI PUBBLICI SERVIZI - CAT. 2</t>
    </r>
  </si>
  <si>
    <r>
      <rPr>
        <b/>
        <sz val="11"/>
        <color theme="1"/>
        <rFont val="Calibri"/>
        <family val="2"/>
        <scheme val="minor"/>
      </rPr>
      <t>OCCUPAZIONE SUOLO</t>
    </r>
    <r>
      <rPr>
        <sz val="11"/>
        <color theme="1"/>
        <rFont val="Calibri"/>
        <family val="2"/>
        <scheme val="minor"/>
      </rPr>
      <t xml:space="preserve"> INSEGNE PUBBLICITARIE A BANDIERA E MEZZI PUBBLICITARI AVENTI DIMENSIONI VOLUMETRICHE NON INFISSI AL SUOLO - CAT. 1</t>
    </r>
  </si>
  <si>
    <r>
      <rPr>
        <b/>
        <sz val="11"/>
        <color theme="1"/>
        <rFont val="Calibri"/>
        <family val="2"/>
        <scheme val="minor"/>
      </rPr>
      <t xml:space="preserve">OCCUPAZIONE SUOLO </t>
    </r>
    <r>
      <rPr>
        <sz val="11"/>
        <color theme="1"/>
        <rFont val="Calibri"/>
        <family val="2"/>
        <scheme val="minor"/>
      </rPr>
      <t>INSEGNE PUBBLICITARIE A BANDIERA E MEZZI PUBBLICITARI AVENTI DIMENSIONI VOLUMETRICHE NON INFISSI AL SUOLO - CAT. 2</t>
    </r>
  </si>
  <si>
    <t>ESPOSIZIONE DI MERCE ALL'ESTERNO DI NEGOZI SU APPOSITI ESPOSITORI O ALLA RINFUSA E SIMILI - CAT. 2</t>
  </si>
  <si>
    <t>ESPOSIZIONE DI MERCE ALL'ESTERNO DI NEGOZI SU APPOSITI ESPOSITORI O ALLA RINFUSA E SIMILI - CAT. 1</t>
  </si>
  <si>
    <r>
      <t xml:space="preserve">OCCUPAZIONI CON CAVI, CONDUTTURE, IMPIANTI O QUALSIASI MANUFATTO DA </t>
    </r>
    <r>
      <rPr>
        <b/>
        <sz val="11"/>
        <color theme="1"/>
        <rFont val="Calibri"/>
        <family val="2"/>
        <scheme val="minor"/>
      </rPr>
      <t xml:space="preserve">AZIENDE DI EROGAZIONE DI PUBBLICI SERVIZI </t>
    </r>
    <r>
      <rPr>
        <sz val="11"/>
        <color theme="1"/>
        <rFont val="Calibri"/>
        <family val="2"/>
        <scheme val="minor"/>
      </rPr>
      <t xml:space="preserve">E PER QUELLE REALIZZATE NELL'ESERCIZIO DI ATTIVITA' STRUMENTALI AI PUBBLICI SERVIZI - </t>
    </r>
    <r>
      <rPr>
        <b/>
        <sz val="11"/>
        <color theme="1"/>
        <rFont val="Calibri"/>
        <family val="2"/>
        <scheme val="minor"/>
      </rPr>
      <t xml:space="preserve">AD UTENTE CON UN MIN. DI €. 800,00 ANNUO - </t>
    </r>
    <r>
      <rPr>
        <sz val="11"/>
        <color theme="1"/>
        <rFont val="Calibri"/>
        <family val="2"/>
        <scheme val="minor"/>
      </rPr>
      <t>CAT. 1 E CAT. 2</t>
    </r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</si>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</sst>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3" fontId="0" fillId="0" borderId="0" xfId="1" applyNumberFormat="1" applyFont="1"/>
    <xf numFmtId="9" fontId="0" fillId="0" borderId="0" xfId="2" applyFont="1"/>
    <xf numFmtId="9" fontId="0" fillId="3" borderId="1" xfId="2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64" fontId="0" fillId="0" borderId="0" xfId="1" applyNumberFormat="1" applyFont="1" applyFill="1"/>
    <xf numFmtId="164" fontId="0" fillId="4" borderId="1" xfId="1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2" fontId="0" fillId="5" borderId="1" xfId="0" applyNumberFormat="1" applyFill="1" applyBorder="1"/>
    <xf numFmtId="43" fontId="2" fillId="5" borderId="2" xfId="1" applyNumberFormat="1" applyFon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right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43" fontId="0" fillId="5" borderId="1" xfId="1" applyNumberFormat="1" applyFont="1" applyFill="1" applyBorder="1"/>
    <xf numFmtId="0" fontId="0" fillId="0" borderId="1" xfId="0" applyBorder="1"/>
    <xf numFmtId="164" fontId="0" fillId="6" borderId="1" xfId="1" applyNumberFormat="1" applyFont="1" applyFill="1" applyBorder="1" applyAlignment="1">
      <alignment horizontal="center" vertical="center" wrapText="1"/>
    </xf>
    <xf numFmtId="164" fontId="0" fillId="6" borderId="1" xfId="1" applyNumberFormat="1" applyFont="1" applyFill="1" applyBorder="1"/>
    <xf numFmtId="165" fontId="0" fillId="2" borderId="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43" fontId="0" fillId="5" borderId="0" xfId="1" applyNumberFormat="1" applyFont="1" applyFill="1"/>
    <xf numFmtId="0" fontId="4" fillId="5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>
      <alignment horizontal="right"/>
    </xf>
    <xf numFmtId="2" fontId="4" fillId="5" borderId="1" xfId="0" applyNumberFormat="1" applyFont="1" applyFill="1" applyBorder="1"/>
    <xf numFmtId="0" fontId="4" fillId="5" borderId="1" xfId="0" applyFont="1" applyFill="1" applyBorder="1" applyAlignment="1" applyProtection="1">
      <alignment wrapText="1"/>
      <protection locked="0"/>
    </xf>
    <xf numFmtId="0" fontId="0" fillId="5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5" borderId="0" xfId="0" applyNumberFormat="1" applyFill="1" applyBorder="1" applyAlignment="1">
      <alignment horizontal="right"/>
    </xf>
    <xf numFmtId="2" fontId="0" fillId="5" borderId="0" xfId="0" applyNumberFormat="1" applyFill="1" applyBorder="1"/>
    <xf numFmtId="43" fontId="2" fillId="5" borderId="0" xfId="1" applyNumberFormat="1" applyFont="1" applyFill="1" applyBorder="1" applyAlignment="1">
      <alignment horizontal="center" vertical="center"/>
    </xf>
    <xf numFmtId="9" fontId="0" fillId="3" borderId="0" xfId="2" applyFont="1" applyFill="1" applyBorder="1"/>
    <xf numFmtId="0" fontId="0" fillId="5" borderId="1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5" borderId="2" xfId="0" applyNumberFormat="1" applyFont="1" applyFill="1" applyBorder="1" applyAlignment="1">
      <alignment horizontal="right"/>
    </xf>
    <xf numFmtId="2" fontId="0" fillId="5" borderId="1" xfId="0" applyNumberFormat="1" applyFont="1" applyFill="1" applyBorder="1"/>
    <xf numFmtId="164" fontId="0" fillId="4" borderId="1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3" fontId="0" fillId="5" borderId="0" xfId="1" applyNumberFormat="1" applyFont="1" applyFill="1" applyAlignment="1">
      <alignment horizontal="center" vertical="center" wrapText="1"/>
    </xf>
    <xf numFmtId="43" fontId="0" fillId="5" borderId="3" xfId="1" applyNumberFormat="1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8" zoomScale="90" zoomScaleNormal="90" workbookViewId="0">
      <selection activeCell="B45" sqref="B45"/>
    </sheetView>
  </sheetViews>
  <sheetFormatPr defaultRowHeight="15" x14ac:dyDescent="0.25"/>
  <cols>
    <col min="1" max="1" width="239.28515625" style="12" customWidth="1"/>
    <col min="2" max="2" width="13.85546875" bestFit="1" customWidth="1"/>
    <col min="3" max="3" width="11.7109375" bestFit="1" customWidth="1"/>
    <col min="4" max="4" width="17.28515625" style="12" bestFit="1" customWidth="1"/>
    <col min="5" max="5" width="14.7109375" style="12" customWidth="1"/>
    <col min="6" max="6" width="14.42578125" style="24" bestFit="1" customWidth="1"/>
    <col min="7" max="7" width="24.28515625" style="4" customWidth="1"/>
  </cols>
  <sheetData>
    <row r="1" spans="1:7" x14ac:dyDescent="0.25">
      <c r="A1" s="12" t="s">
        <v>21</v>
      </c>
    </row>
    <row r="2" spans="1:7" x14ac:dyDescent="0.25">
      <c r="A2" s="12" t="s">
        <v>7</v>
      </c>
    </row>
    <row r="5" spans="1:7" ht="28.9" customHeight="1" x14ac:dyDescent="0.25">
      <c r="A5" s="11" t="s">
        <v>2</v>
      </c>
      <c r="B5" s="6" t="s">
        <v>3</v>
      </c>
      <c r="C5" s="6" t="s">
        <v>4</v>
      </c>
      <c r="D5" s="11" t="s">
        <v>5</v>
      </c>
      <c r="E5" s="11" t="s">
        <v>9</v>
      </c>
      <c r="F5" s="11" t="s">
        <v>6</v>
      </c>
      <c r="G5" s="6" t="s">
        <v>8</v>
      </c>
    </row>
    <row r="6" spans="1:7" x14ac:dyDescent="0.25">
      <c r="G6" s="5"/>
    </row>
    <row r="7" spans="1:7" ht="15.75" x14ac:dyDescent="0.25">
      <c r="A7" s="16" t="s">
        <v>28</v>
      </c>
      <c r="B7" s="1" t="s">
        <v>0</v>
      </c>
      <c r="C7" s="2">
        <v>7.74</v>
      </c>
      <c r="D7" s="15">
        <v>30</v>
      </c>
      <c r="E7" s="13">
        <v>0.25800000000000001</v>
      </c>
      <c r="F7" s="14">
        <f>+D7*E7</f>
        <v>7.74</v>
      </c>
      <c r="G7" s="5">
        <v>0</v>
      </c>
    </row>
    <row r="8" spans="1:7" ht="15.75" x14ac:dyDescent="0.25">
      <c r="A8" s="16" t="s">
        <v>29</v>
      </c>
      <c r="B8" s="1" t="s">
        <v>0</v>
      </c>
      <c r="C8" s="2">
        <v>5.16</v>
      </c>
      <c r="D8" s="15">
        <v>30</v>
      </c>
      <c r="E8" s="13">
        <v>0.17199999999999999</v>
      </c>
      <c r="F8" s="14">
        <f t="shared" ref="F8:F48" si="0">+D8*E8</f>
        <v>5.1599999999999993</v>
      </c>
      <c r="G8" s="5">
        <v>0</v>
      </c>
    </row>
    <row r="9" spans="1:7" ht="15.75" x14ac:dyDescent="0.25">
      <c r="A9" s="16" t="s">
        <v>46</v>
      </c>
      <c r="B9" s="1" t="s">
        <v>0</v>
      </c>
      <c r="C9" s="2">
        <v>12.91</v>
      </c>
      <c r="D9" s="15">
        <v>30</v>
      </c>
      <c r="E9" s="13">
        <v>0.43030000000000002</v>
      </c>
      <c r="F9" s="14">
        <f t="shared" si="0"/>
        <v>12.909000000000001</v>
      </c>
      <c r="G9" s="5">
        <v>0</v>
      </c>
    </row>
    <row r="10" spans="1:7" ht="15.75" x14ac:dyDescent="0.25">
      <c r="A10" s="16" t="s">
        <v>47</v>
      </c>
      <c r="B10" s="1" t="s">
        <v>0</v>
      </c>
      <c r="C10" s="2">
        <v>7.74</v>
      </c>
      <c r="D10" s="15">
        <v>30</v>
      </c>
      <c r="E10" s="13">
        <f t="shared" ref="E10:E48" si="1">+C10/D10+(C10/D10*G10)</f>
        <v>0.25800000000000001</v>
      </c>
      <c r="F10" s="14">
        <f t="shared" si="0"/>
        <v>7.74</v>
      </c>
      <c r="G10" s="5">
        <v>0</v>
      </c>
    </row>
    <row r="11" spans="1:7" ht="15.75" x14ac:dyDescent="0.25">
      <c r="A11" s="16" t="s">
        <v>22</v>
      </c>
      <c r="B11" s="1" t="s">
        <v>0</v>
      </c>
      <c r="C11" s="2">
        <v>25.82</v>
      </c>
      <c r="D11" s="15">
        <v>30</v>
      </c>
      <c r="E11" s="13">
        <f t="shared" si="1"/>
        <v>0.86066666666666669</v>
      </c>
      <c r="F11" s="14">
        <f t="shared" si="0"/>
        <v>25.82</v>
      </c>
      <c r="G11" s="5">
        <v>0</v>
      </c>
    </row>
    <row r="12" spans="1:7" ht="15.75" x14ac:dyDescent="0.25">
      <c r="A12" s="16" t="s">
        <v>23</v>
      </c>
      <c r="B12" s="1" t="s">
        <v>0</v>
      </c>
      <c r="C12" s="2">
        <v>12.91</v>
      </c>
      <c r="D12" s="15">
        <v>30</v>
      </c>
      <c r="E12" s="13">
        <f t="shared" si="1"/>
        <v>0.43033333333333335</v>
      </c>
      <c r="F12" s="14">
        <f t="shared" si="0"/>
        <v>12.91</v>
      </c>
      <c r="G12" s="5">
        <v>0</v>
      </c>
    </row>
    <row r="13" spans="1:7" ht="15.75" x14ac:dyDescent="0.25">
      <c r="A13" s="16" t="s">
        <v>24</v>
      </c>
      <c r="B13" s="1" t="s">
        <v>0</v>
      </c>
      <c r="C13" s="2">
        <v>12.91</v>
      </c>
      <c r="D13" s="15">
        <v>30</v>
      </c>
      <c r="E13" s="13">
        <f t="shared" si="1"/>
        <v>0.43033333333333335</v>
      </c>
      <c r="F13" s="14">
        <f t="shared" si="0"/>
        <v>12.91</v>
      </c>
      <c r="G13" s="5">
        <v>0</v>
      </c>
    </row>
    <row r="14" spans="1:7" ht="15.75" x14ac:dyDescent="0.25">
      <c r="A14" s="16" t="s">
        <v>25</v>
      </c>
      <c r="B14" s="1" t="s">
        <v>0</v>
      </c>
      <c r="C14" s="2">
        <v>7.74</v>
      </c>
      <c r="D14" s="15">
        <v>30</v>
      </c>
      <c r="E14" s="13">
        <f t="shared" si="1"/>
        <v>0.25800000000000001</v>
      </c>
      <c r="F14" s="14">
        <f t="shared" si="0"/>
        <v>7.74</v>
      </c>
      <c r="G14" s="5">
        <v>0</v>
      </c>
    </row>
    <row r="15" spans="1:7" ht="15.75" x14ac:dyDescent="0.25">
      <c r="A15" s="16" t="s">
        <v>48</v>
      </c>
      <c r="B15" s="1" t="s">
        <v>0</v>
      </c>
      <c r="C15" s="2">
        <v>25.82</v>
      </c>
      <c r="D15" s="15">
        <v>30</v>
      </c>
      <c r="E15" s="13">
        <f t="shared" si="1"/>
        <v>0.86066666666666669</v>
      </c>
      <c r="F15" s="14">
        <f t="shared" si="0"/>
        <v>25.82</v>
      </c>
      <c r="G15" s="5">
        <v>0</v>
      </c>
    </row>
    <row r="16" spans="1:7" ht="15.75" x14ac:dyDescent="0.25">
      <c r="A16" s="16" t="s">
        <v>49</v>
      </c>
      <c r="B16" s="1" t="s">
        <v>0</v>
      </c>
      <c r="C16" s="2">
        <v>15.5</v>
      </c>
      <c r="D16" s="15">
        <v>30</v>
      </c>
      <c r="E16" s="13">
        <f t="shared" si="1"/>
        <v>0.51666666666666672</v>
      </c>
      <c r="F16" s="14">
        <f t="shared" si="0"/>
        <v>15.500000000000002</v>
      </c>
      <c r="G16" s="5">
        <v>0</v>
      </c>
    </row>
    <row r="17" spans="1:7" ht="15.75" x14ac:dyDescent="0.25">
      <c r="A17" s="16" t="s">
        <v>26</v>
      </c>
      <c r="B17" s="1" t="s">
        <v>0</v>
      </c>
      <c r="C17" s="2">
        <v>10.33</v>
      </c>
      <c r="D17" s="15">
        <v>30</v>
      </c>
      <c r="E17" s="13">
        <f t="shared" si="1"/>
        <v>0.34433333333333332</v>
      </c>
      <c r="F17" s="14">
        <f t="shared" si="0"/>
        <v>10.33</v>
      </c>
      <c r="G17" s="5">
        <v>0</v>
      </c>
    </row>
    <row r="18" spans="1:7" ht="15.75" x14ac:dyDescent="0.25">
      <c r="A18" s="16" t="s">
        <v>27</v>
      </c>
      <c r="B18" s="1" t="s">
        <v>0</v>
      </c>
      <c r="C18" s="2">
        <v>5.16</v>
      </c>
      <c r="D18" s="15">
        <v>30</v>
      </c>
      <c r="E18" s="13">
        <f t="shared" si="1"/>
        <v>0.17200000000000001</v>
      </c>
      <c r="F18" s="14">
        <f t="shared" si="0"/>
        <v>5.16</v>
      </c>
      <c r="G18" s="5">
        <v>0</v>
      </c>
    </row>
    <row r="19" spans="1:7" ht="15.75" x14ac:dyDescent="0.25">
      <c r="A19" s="25" t="s">
        <v>30</v>
      </c>
      <c r="B19" s="26" t="s">
        <v>0</v>
      </c>
      <c r="C19" s="27">
        <v>15.5</v>
      </c>
      <c r="D19" s="28">
        <v>30</v>
      </c>
      <c r="E19" s="29">
        <f t="shared" si="1"/>
        <v>0.51666666666666672</v>
      </c>
      <c r="F19" s="14">
        <f t="shared" si="0"/>
        <v>15.500000000000002</v>
      </c>
      <c r="G19" s="5">
        <v>0</v>
      </c>
    </row>
    <row r="20" spans="1:7" ht="15.75" x14ac:dyDescent="0.25">
      <c r="A20" s="25" t="s">
        <v>31</v>
      </c>
      <c r="B20" s="26" t="s">
        <v>0</v>
      </c>
      <c r="C20" s="27">
        <v>7.74</v>
      </c>
      <c r="D20" s="28">
        <v>30</v>
      </c>
      <c r="E20" s="29">
        <f t="shared" si="1"/>
        <v>0.25800000000000001</v>
      </c>
      <c r="F20" s="14">
        <f t="shared" si="0"/>
        <v>7.74</v>
      </c>
      <c r="G20" s="5">
        <v>0</v>
      </c>
    </row>
    <row r="21" spans="1:7" ht="15.75" x14ac:dyDescent="0.25">
      <c r="A21" s="25"/>
      <c r="B21" s="26"/>
      <c r="C21" s="27"/>
      <c r="D21" s="28"/>
      <c r="E21" s="29"/>
      <c r="F21" s="14"/>
      <c r="G21" s="5"/>
    </row>
    <row r="22" spans="1:7" ht="15.75" x14ac:dyDescent="0.25">
      <c r="A22" s="25"/>
      <c r="B22" s="26"/>
      <c r="C22" s="27"/>
      <c r="D22" s="28"/>
      <c r="E22" s="29"/>
      <c r="F22" s="14"/>
      <c r="G22" s="5"/>
    </row>
    <row r="23" spans="1:7" ht="15.75" x14ac:dyDescent="0.25">
      <c r="A23" s="38" t="s">
        <v>67</v>
      </c>
      <c r="B23" s="39" t="s">
        <v>1</v>
      </c>
      <c r="C23" s="40">
        <v>0.13</v>
      </c>
      <c r="D23" s="41">
        <v>0.6</v>
      </c>
      <c r="E23" s="42">
        <f t="shared" si="1"/>
        <v>0.21666666666666667</v>
      </c>
      <c r="F23" s="14">
        <f t="shared" si="0"/>
        <v>0.13</v>
      </c>
      <c r="G23" s="5">
        <v>0</v>
      </c>
    </row>
    <row r="24" spans="1:7" ht="15.75" x14ac:dyDescent="0.25">
      <c r="A24" s="38" t="s">
        <v>66</v>
      </c>
      <c r="B24" s="39" t="s">
        <v>1</v>
      </c>
      <c r="C24" s="40">
        <v>0.09</v>
      </c>
      <c r="D24" s="41">
        <v>0.6</v>
      </c>
      <c r="E24" s="29">
        <v>0.15</v>
      </c>
      <c r="F24" s="14">
        <v>0.09</v>
      </c>
      <c r="G24" s="5">
        <v>0</v>
      </c>
    </row>
    <row r="25" spans="1:7" ht="15.75" x14ac:dyDescent="0.25">
      <c r="A25" s="16" t="s">
        <v>54</v>
      </c>
      <c r="B25" s="1" t="s">
        <v>1</v>
      </c>
      <c r="C25" s="2">
        <v>0.13</v>
      </c>
      <c r="D25" s="15">
        <v>0.6</v>
      </c>
      <c r="E25" s="13">
        <f t="shared" si="1"/>
        <v>0.21666666666666667</v>
      </c>
      <c r="F25" s="14">
        <f t="shared" si="0"/>
        <v>0.13</v>
      </c>
      <c r="G25" s="5">
        <v>0</v>
      </c>
    </row>
    <row r="26" spans="1:7" ht="15.75" x14ac:dyDescent="0.25">
      <c r="A26" s="16" t="s">
        <v>32</v>
      </c>
      <c r="B26" s="1" t="s">
        <v>1</v>
      </c>
      <c r="C26" s="2">
        <v>0.09</v>
      </c>
      <c r="D26" s="15">
        <v>0.6</v>
      </c>
      <c r="E26" s="13">
        <f t="shared" si="1"/>
        <v>0.15</v>
      </c>
      <c r="F26" s="14">
        <f t="shared" ref="F26" si="2">+D26*E26</f>
        <v>0.09</v>
      </c>
      <c r="G26" s="5">
        <v>0</v>
      </c>
    </row>
    <row r="27" spans="1:7" ht="15.75" x14ac:dyDescent="0.25">
      <c r="A27" s="16" t="s">
        <v>33</v>
      </c>
      <c r="B27" s="1" t="s">
        <v>1</v>
      </c>
      <c r="C27" s="2">
        <v>0.13</v>
      </c>
      <c r="D27" s="15">
        <v>0.6</v>
      </c>
      <c r="E27" s="13">
        <f t="shared" ref="E27:E28" si="3">+C27/D27+(C27/D27*G27)</f>
        <v>0.21666666666666667</v>
      </c>
      <c r="F27" s="14">
        <f t="shared" ref="F27:F28" si="4">+D27*E27</f>
        <v>0.13</v>
      </c>
      <c r="G27" s="5">
        <v>0</v>
      </c>
    </row>
    <row r="28" spans="1:7" ht="15.75" x14ac:dyDescent="0.25">
      <c r="A28" s="16" t="s">
        <v>34</v>
      </c>
      <c r="B28" s="1" t="s">
        <v>1</v>
      </c>
      <c r="C28" s="2">
        <v>0.08</v>
      </c>
      <c r="D28" s="15">
        <v>0.6</v>
      </c>
      <c r="E28" s="13">
        <f t="shared" si="3"/>
        <v>0.13333333333333333</v>
      </c>
      <c r="F28" s="14">
        <f t="shared" si="4"/>
        <v>0.08</v>
      </c>
      <c r="G28" s="5">
        <v>0</v>
      </c>
    </row>
    <row r="29" spans="1:7" ht="15.75" x14ac:dyDescent="0.25">
      <c r="A29" s="16" t="s">
        <v>35</v>
      </c>
      <c r="B29" s="1" t="s">
        <v>1</v>
      </c>
      <c r="C29" s="2">
        <v>0.52</v>
      </c>
      <c r="D29" s="15">
        <v>0.6</v>
      </c>
      <c r="E29" s="13">
        <v>0.13</v>
      </c>
      <c r="F29" s="14">
        <v>0.52</v>
      </c>
      <c r="G29" s="5"/>
    </row>
    <row r="30" spans="1:7" ht="15.75" x14ac:dyDescent="0.25">
      <c r="A30" s="16" t="s">
        <v>36</v>
      </c>
      <c r="B30" s="1" t="s">
        <v>1</v>
      </c>
      <c r="C30" s="2">
        <v>0.36</v>
      </c>
      <c r="D30" s="15">
        <v>0.6</v>
      </c>
      <c r="E30" s="13">
        <f t="shared" si="1"/>
        <v>0.6</v>
      </c>
      <c r="F30" s="14">
        <f t="shared" si="0"/>
        <v>0.36</v>
      </c>
      <c r="G30" s="5">
        <v>0</v>
      </c>
    </row>
    <row r="31" spans="1:7" ht="15.75" x14ac:dyDescent="0.25">
      <c r="A31" s="16" t="s">
        <v>64</v>
      </c>
      <c r="B31" s="1" t="s">
        <v>1</v>
      </c>
      <c r="C31" s="2">
        <v>0.1</v>
      </c>
      <c r="D31" s="15">
        <v>0.6</v>
      </c>
      <c r="E31" s="13">
        <f t="shared" si="1"/>
        <v>0.16666666666666669</v>
      </c>
      <c r="F31" s="14">
        <f t="shared" si="0"/>
        <v>0.1</v>
      </c>
      <c r="G31" s="5">
        <v>0</v>
      </c>
    </row>
    <row r="32" spans="1:7" ht="15.75" x14ac:dyDescent="0.25">
      <c r="A32" s="16" t="s">
        <v>65</v>
      </c>
      <c r="B32" s="1" t="s">
        <v>1</v>
      </c>
      <c r="C32" s="2">
        <v>7.0000000000000007E-2</v>
      </c>
      <c r="D32" s="15">
        <v>0.6</v>
      </c>
      <c r="E32" s="13">
        <f t="shared" si="1"/>
        <v>0.11666666666666668</v>
      </c>
      <c r="F32" s="14">
        <f t="shared" si="0"/>
        <v>7.0000000000000007E-2</v>
      </c>
      <c r="G32" s="5">
        <v>0</v>
      </c>
    </row>
    <row r="33" spans="1:7" ht="15.75" x14ac:dyDescent="0.25">
      <c r="A33" s="16" t="s">
        <v>37</v>
      </c>
      <c r="B33" s="1" t="s">
        <v>1</v>
      </c>
      <c r="C33" s="2">
        <v>0.1</v>
      </c>
      <c r="D33" s="15">
        <v>0.6</v>
      </c>
      <c r="E33" s="13">
        <f t="shared" ref="E33:E35" si="5">+C33/D33+(C33/D33*G33)</f>
        <v>0.16666666666666669</v>
      </c>
      <c r="F33" s="14">
        <f t="shared" ref="F33:F35" si="6">+D33*E33</f>
        <v>0.1</v>
      </c>
      <c r="G33" s="5">
        <v>0</v>
      </c>
    </row>
    <row r="34" spans="1:7" ht="15.75" x14ac:dyDescent="0.25">
      <c r="A34" s="16" t="s">
        <v>38</v>
      </c>
      <c r="B34" s="1" t="s">
        <v>1</v>
      </c>
      <c r="C34" s="2">
        <v>0.05</v>
      </c>
      <c r="D34" s="15">
        <v>0.6</v>
      </c>
      <c r="E34" s="13">
        <f t="shared" si="5"/>
        <v>8.3333333333333343E-2</v>
      </c>
      <c r="F34" s="14">
        <f t="shared" si="6"/>
        <v>0.05</v>
      </c>
      <c r="G34" s="5">
        <v>0</v>
      </c>
    </row>
    <row r="35" spans="1:7" ht="15.75" x14ac:dyDescent="0.25">
      <c r="A35" s="16" t="s">
        <v>55</v>
      </c>
      <c r="B35" s="1" t="s">
        <v>0</v>
      </c>
      <c r="C35" s="2">
        <v>2.58</v>
      </c>
      <c r="D35" s="15">
        <v>30</v>
      </c>
      <c r="E35" s="13">
        <f t="shared" si="5"/>
        <v>8.6000000000000007E-2</v>
      </c>
      <c r="F35" s="14">
        <f t="shared" si="6"/>
        <v>2.58</v>
      </c>
      <c r="G35" s="5">
        <v>0</v>
      </c>
    </row>
    <row r="36" spans="1:7" ht="15.75" x14ac:dyDescent="0.25">
      <c r="A36" s="16" t="s">
        <v>56</v>
      </c>
      <c r="B36" s="1" t="s">
        <v>0</v>
      </c>
      <c r="C36" s="2">
        <v>1.55</v>
      </c>
      <c r="D36" s="15">
        <v>30</v>
      </c>
      <c r="E36" s="13">
        <f t="shared" ref="E36:E41" si="7">+C36/D36+(C36/D36*G36)</f>
        <v>5.1666666666666666E-2</v>
      </c>
      <c r="F36" s="14">
        <f t="shared" ref="F36:F41" si="8">+D36*E36</f>
        <v>1.55</v>
      </c>
      <c r="G36" s="5">
        <v>0</v>
      </c>
    </row>
    <row r="37" spans="1:7" ht="15.75" x14ac:dyDescent="0.25">
      <c r="A37" s="16" t="s">
        <v>57</v>
      </c>
      <c r="B37" s="1" t="s">
        <v>1</v>
      </c>
      <c r="C37" s="2">
        <v>2.58</v>
      </c>
      <c r="D37" s="15">
        <v>0.6</v>
      </c>
      <c r="E37" s="13">
        <f t="shared" si="7"/>
        <v>4.3000000000000007</v>
      </c>
      <c r="F37" s="14">
        <f t="shared" si="8"/>
        <v>2.5800000000000005</v>
      </c>
      <c r="G37" s="5">
        <v>0</v>
      </c>
    </row>
    <row r="38" spans="1:7" ht="15.75" x14ac:dyDescent="0.25">
      <c r="A38" s="16" t="s">
        <v>56</v>
      </c>
      <c r="B38" s="1" t="s">
        <v>1</v>
      </c>
      <c r="C38" s="2">
        <v>1.55</v>
      </c>
      <c r="D38" s="15">
        <v>0.6</v>
      </c>
      <c r="E38" s="13">
        <f t="shared" si="7"/>
        <v>2.5833333333333335</v>
      </c>
      <c r="F38" s="14">
        <f t="shared" si="8"/>
        <v>1.55</v>
      </c>
      <c r="G38" s="5">
        <v>0</v>
      </c>
    </row>
    <row r="39" spans="1:7" ht="15.75" x14ac:dyDescent="0.25">
      <c r="A39" s="16" t="s">
        <v>58</v>
      </c>
      <c r="B39" s="1" t="s">
        <v>0</v>
      </c>
      <c r="C39" s="2">
        <v>0.26</v>
      </c>
      <c r="D39" s="15">
        <v>30</v>
      </c>
      <c r="E39" s="13">
        <f t="shared" si="7"/>
        <v>8.6666666666666663E-3</v>
      </c>
      <c r="F39" s="14">
        <f t="shared" si="8"/>
        <v>0.26</v>
      </c>
      <c r="G39" s="5">
        <v>0</v>
      </c>
    </row>
    <row r="40" spans="1:7" ht="15.75" x14ac:dyDescent="0.25">
      <c r="A40" s="16" t="s">
        <v>59</v>
      </c>
      <c r="B40" s="1" t="s">
        <v>0</v>
      </c>
      <c r="C40" s="2">
        <v>0.18</v>
      </c>
      <c r="D40" s="15">
        <v>30</v>
      </c>
      <c r="E40" s="13">
        <f t="shared" si="7"/>
        <v>6.0000000000000001E-3</v>
      </c>
      <c r="F40" s="14">
        <f t="shared" si="8"/>
        <v>0.18</v>
      </c>
      <c r="G40" s="5">
        <v>0</v>
      </c>
    </row>
    <row r="41" spans="1:7" ht="15.75" x14ac:dyDescent="0.25">
      <c r="A41" s="16" t="s">
        <v>60</v>
      </c>
      <c r="B41" s="1" t="s">
        <v>0</v>
      </c>
      <c r="C41" s="2">
        <v>15.49</v>
      </c>
      <c r="D41" s="15">
        <v>30</v>
      </c>
      <c r="E41" s="13">
        <f t="shared" si="7"/>
        <v>0.51633333333333331</v>
      </c>
      <c r="F41" s="14">
        <f t="shared" si="8"/>
        <v>15.489999999999998</v>
      </c>
      <c r="G41" s="5">
        <v>0</v>
      </c>
    </row>
    <row r="42" spans="1:7" ht="15.75" x14ac:dyDescent="0.25">
      <c r="A42" s="16" t="s">
        <v>61</v>
      </c>
      <c r="B42" s="1" t="s">
        <v>0</v>
      </c>
      <c r="C42" s="2">
        <v>10.84</v>
      </c>
      <c r="D42" s="15">
        <v>30</v>
      </c>
      <c r="E42" s="13">
        <f t="shared" si="1"/>
        <v>0.36133333333333334</v>
      </c>
      <c r="F42" s="14">
        <f t="shared" si="0"/>
        <v>10.84</v>
      </c>
      <c r="G42" s="5">
        <v>0</v>
      </c>
    </row>
    <row r="43" spans="1:7" ht="15.75" x14ac:dyDescent="0.25">
      <c r="A43" s="16" t="s">
        <v>62</v>
      </c>
      <c r="B43" s="1" t="s">
        <v>0</v>
      </c>
      <c r="C43" s="2">
        <v>0.26</v>
      </c>
      <c r="D43" s="15">
        <v>30</v>
      </c>
      <c r="E43" s="13">
        <f t="shared" si="1"/>
        <v>8.6666666666666663E-3</v>
      </c>
      <c r="F43" s="14">
        <f t="shared" si="0"/>
        <v>0.26</v>
      </c>
      <c r="G43" s="5">
        <v>0</v>
      </c>
    </row>
    <row r="44" spans="1:7" ht="15.75" x14ac:dyDescent="0.25">
      <c r="A44" s="16" t="s">
        <v>63</v>
      </c>
      <c r="B44" s="1" t="s">
        <v>0</v>
      </c>
      <c r="C44" s="2">
        <v>0.18</v>
      </c>
      <c r="D44" s="15">
        <v>30</v>
      </c>
      <c r="E44" s="13">
        <v>6.0000000000000001E-3</v>
      </c>
      <c r="F44" s="14">
        <f t="shared" si="0"/>
        <v>0.18</v>
      </c>
      <c r="G44" s="5">
        <v>0</v>
      </c>
    </row>
    <row r="45" spans="1:7" ht="15.75" x14ac:dyDescent="0.25">
      <c r="A45" s="16" t="s">
        <v>68</v>
      </c>
      <c r="B45" s="1" t="s">
        <v>69</v>
      </c>
      <c r="C45" s="2">
        <v>1.5</v>
      </c>
      <c r="D45" s="15">
        <v>1.5</v>
      </c>
      <c r="E45" s="13">
        <f t="shared" si="1"/>
        <v>1</v>
      </c>
      <c r="F45" s="14">
        <f t="shared" si="0"/>
        <v>1.5</v>
      </c>
      <c r="G45" s="5">
        <v>0</v>
      </c>
    </row>
    <row r="46" spans="1:7" ht="15.75" x14ac:dyDescent="0.25">
      <c r="A46" s="25" t="s">
        <v>50</v>
      </c>
      <c r="B46" s="26" t="s">
        <v>1</v>
      </c>
      <c r="C46" s="27">
        <v>0.26</v>
      </c>
      <c r="D46" s="28">
        <v>0.6</v>
      </c>
      <c r="E46" s="29">
        <f t="shared" si="1"/>
        <v>0.43333333333333335</v>
      </c>
      <c r="F46" s="14">
        <f t="shared" si="0"/>
        <v>0.26</v>
      </c>
      <c r="G46" s="5">
        <v>0</v>
      </c>
    </row>
    <row r="47" spans="1:7" ht="15.75" x14ac:dyDescent="0.25">
      <c r="A47" s="25" t="s">
        <v>51</v>
      </c>
      <c r="B47" s="26" t="s">
        <v>1</v>
      </c>
      <c r="C47" s="27">
        <v>0.13</v>
      </c>
      <c r="D47" s="28">
        <v>0.6</v>
      </c>
      <c r="E47" s="29">
        <f t="shared" si="1"/>
        <v>0.21666666666666667</v>
      </c>
      <c r="F47" s="14">
        <f t="shared" si="0"/>
        <v>0.13</v>
      </c>
      <c r="G47" s="5">
        <v>0</v>
      </c>
    </row>
    <row r="48" spans="1:7" ht="15" customHeight="1" x14ac:dyDescent="0.25">
      <c r="A48" s="30" t="s">
        <v>52</v>
      </c>
      <c r="B48" s="26" t="s">
        <v>1</v>
      </c>
      <c r="C48" s="27">
        <v>0.15</v>
      </c>
      <c r="D48" s="28">
        <v>0.6</v>
      </c>
      <c r="E48" s="29">
        <f t="shared" si="1"/>
        <v>0.25</v>
      </c>
      <c r="F48" s="14">
        <f t="shared" si="0"/>
        <v>0.15</v>
      </c>
      <c r="G48" s="5">
        <v>0</v>
      </c>
    </row>
    <row r="49" spans="1:7" ht="15" customHeight="1" x14ac:dyDescent="0.25">
      <c r="A49" s="30" t="s">
        <v>53</v>
      </c>
      <c r="B49" s="26" t="s">
        <v>1</v>
      </c>
      <c r="C49" s="27">
        <v>0.08</v>
      </c>
      <c r="D49" s="28">
        <v>0.6</v>
      </c>
      <c r="E49" s="29">
        <f t="shared" ref="E49" si="9">+C49/D49+(C49/D49*G49)</f>
        <v>0.13333333333333333</v>
      </c>
      <c r="F49" s="14">
        <f t="shared" ref="F49" si="10">+D49*E49</f>
        <v>0.08</v>
      </c>
      <c r="G49" s="5">
        <v>0</v>
      </c>
    </row>
    <row r="50" spans="1:7" ht="15.75" x14ac:dyDescent="0.25">
      <c r="A50" s="16"/>
      <c r="B50" s="1"/>
      <c r="C50" s="2"/>
      <c r="D50" s="15"/>
      <c r="E50" s="13"/>
      <c r="F50" s="14">
        <f>+C50</f>
        <v>0</v>
      </c>
      <c r="G50" s="5">
        <v>0</v>
      </c>
    </row>
    <row r="51" spans="1:7" ht="15.75" x14ac:dyDescent="0.25">
      <c r="A51" s="31"/>
      <c r="B51" s="32"/>
      <c r="C51" s="33"/>
      <c r="D51" s="34"/>
      <c r="E51" s="35"/>
      <c r="F51" s="36"/>
      <c r="G51" s="37"/>
    </row>
    <row r="52" spans="1:7" ht="15.75" x14ac:dyDescent="0.25">
      <c r="A52" s="31"/>
      <c r="B52" s="32"/>
      <c r="C52" s="33"/>
      <c r="D52" s="34"/>
      <c r="E52" s="35"/>
      <c r="F52" s="36"/>
      <c r="G52" s="37"/>
    </row>
    <row r="53" spans="1:7" ht="15.75" x14ac:dyDescent="0.25">
      <c r="A53" s="31"/>
      <c r="B53" s="32"/>
      <c r="C53" s="33"/>
      <c r="D53" s="34"/>
      <c r="E53" s="35"/>
      <c r="F53" s="36"/>
      <c r="G53" s="37"/>
    </row>
  </sheetData>
  <phoneticPr fontId="3" type="noConversion"/>
  <dataValidations count="2">
    <dataValidation type="list" showInputMessage="1" showErrorMessage="1" sqref="B12">
      <formula1>"E,P,T"</formula1>
    </dataValidation>
    <dataValidation type="list" allowBlank="1" showInputMessage="1" showErrorMessage="1" sqref="B7:B11 B13:B53">
      <formula1>"E,P,T"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zoomScaleNormal="90" workbookViewId="0">
      <selection activeCell="A13" sqref="A13:G14"/>
    </sheetView>
  </sheetViews>
  <sheetFormatPr defaultRowHeight="15" x14ac:dyDescent="0.25"/>
  <cols>
    <col min="1" max="1" width="173.7109375" customWidth="1"/>
    <col min="2" max="2" width="13.85546875" bestFit="1" customWidth="1"/>
    <col min="3" max="3" width="11.7109375" bestFit="1" customWidth="1"/>
    <col min="4" max="4" width="11.7109375" customWidth="1"/>
    <col min="5" max="5" width="21.7109375" customWidth="1"/>
    <col min="6" max="6" width="18.7109375" customWidth="1"/>
    <col min="7" max="7" width="14.42578125" style="3" bestFit="1" customWidth="1"/>
    <col min="8" max="8" width="24.28515625" style="4" customWidth="1"/>
    <col min="9" max="9" width="25.85546875" style="8" customWidth="1"/>
    <col min="10" max="10" width="33.42578125" style="8" customWidth="1"/>
    <col min="11" max="11" width="26.28515625" style="8" customWidth="1"/>
    <col min="12" max="12" width="23.28515625" customWidth="1"/>
    <col min="13" max="13" width="23.7109375" customWidth="1"/>
    <col min="14" max="14" width="30.7109375" customWidth="1"/>
  </cols>
  <sheetData>
    <row r="1" spans="1:16" x14ac:dyDescent="0.25">
      <c r="A1" s="12" t="str">
        <f>'canone unico patrimoniale'!A1</f>
        <v>COMUNE DI AZEGLIO</v>
      </c>
    </row>
    <row r="2" spans="1:16" x14ac:dyDescent="0.25">
      <c r="A2" s="12" t="s">
        <v>7</v>
      </c>
    </row>
    <row r="3" spans="1:16" x14ac:dyDescent="0.25">
      <c r="A3" s="12"/>
      <c r="E3" s="44" t="s">
        <v>5</v>
      </c>
      <c r="F3" s="44" t="s">
        <v>19</v>
      </c>
      <c r="G3" s="46" t="s">
        <v>13</v>
      </c>
      <c r="I3" s="43" t="s">
        <v>14</v>
      </c>
      <c r="J3" s="43"/>
      <c r="K3" s="43"/>
      <c r="L3" s="48" t="s">
        <v>15</v>
      </c>
      <c r="M3" s="48"/>
      <c r="N3" s="48"/>
    </row>
    <row r="4" spans="1:16" x14ac:dyDescent="0.25">
      <c r="A4" s="12"/>
      <c r="E4" s="45"/>
      <c r="F4" s="45"/>
      <c r="G4" s="47"/>
      <c r="I4" s="43"/>
      <c r="J4" s="43"/>
      <c r="K4" s="43"/>
      <c r="L4" s="48"/>
      <c r="M4" s="48"/>
      <c r="N4" s="48"/>
    </row>
    <row r="5" spans="1:16" ht="28.9" customHeight="1" x14ac:dyDescent="0.25">
      <c r="A5" s="11" t="s">
        <v>45</v>
      </c>
      <c r="B5" s="6" t="s">
        <v>3</v>
      </c>
      <c r="C5" s="6" t="s">
        <v>4</v>
      </c>
      <c r="D5" s="6" t="s">
        <v>20</v>
      </c>
      <c r="E5" s="11" t="s">
        <v>5</v>
      </c>
      <c r="F5" s="11" t="s">
        <v>9</v>
      </c>
      <c r="G5" s="11" t="s">
        <v>6</v>
      </c>
      <c r="H5" s="6" t="s">
        <v>8</v>
      </c>
      <c r="I5" s="9" t="s">
        <v>10</v>
      </c>
      <c r="J5" s="9" t="s">
        <v>11</v>
      </c>
      <c r="K5" s="9" t="s">
        <v>12</v>
      </c>
      <c r="L5" s="20" t="s">
        <v>16</v>
      </c>
      <c r="M5" s="20" t="s">
        <v>17</v>
      </c>
      <c r="N5" s="20" t="s">
        <v>18</v>
      </c>
    </row>
    <row r="6" spans="1:16" x14ac:dyDescent="0.25">
      <c r="A6" s="12"/>
      <c r="B6" s="19"/>
      <c r="C6" s="19"/>
      <c r="D6" s="19"/>
      <c r="E6" s="17"/>
      <c r="F6" s="17"/>
      <c r="G6" s="18"/>
      <c r="H6" s="5"/>
      <c r="I6" s="10"/>
      <c r="J6" s="10"/>
      <c r="K6" s="10"/>
      <c r="L6" s="21"/>
      <c r="M6" s="21"/>
      <c r="N6" s="21"/>
    </row>
    <row r="7" spans="1:16" ht="15.75" x14ac:dyDescent="0.25">
      <c r="A7" s="16" t="s">
        <v>40</v>
      </c>
      <c r="B7" s="1" t="s">
        <v>1</v>
      </c>
      <c r="C7" s="22">
        <v>0.18</v>
      </c>
      <c r="D7" s="22"/>
      <c r="E7" s="15">
        <v>0.6</v>
      </c>
      <c r="F7" s="13">
        <f t="shared" ref="F7" si="0">+C7/E7+(C7/E7*H7)</f>
        <v>0.3</v>
      </c>
      <c r="G7" s="14">
        <f t="shared" ref="G7" si="1">+E7*F7</f>
        <v>0.18</v>
      </c>
      <c r="H7" s="5"/>
      <c r="I7" s="10"/>
      <c r="J7" s="10"/>
      <c r="K7" s="10"/>
      <c r="L7" s="21"/>
      <c r="M7" s="21"/>
      <c r="N7" s="21"/>
    </row>
    <row r="8" spans="1:16" ht="15.75" x14ac:dyDescent="0.25">
      <c r="A8" s="16" t="s">
        <v>39</v>
      </c>
      <c r="B8" s="1" t="s">
        <v>1</v>
      </c>
      <c r="C8" s="23">
        <v>0.1</v>
      </c>
      <c r="D8" s="22"/>
      <c r="E8" s="15">
        <v>0.6</v>
      </c>
      <c r="F8" s="13">
        <f t="shared" ref="F8:F12" si="2">+C8/E8+(C8/E8*H8)</f>
        <v>0.16666666666666669</v>
      </c>
      <c r="G8" s="14">
        <f t="shared" ref="G8:G12" si="3">+E8*F8</f>
        <v>0.1</v>
      </c>
      <c r="H8" s="5"/>
      <c r="I8" s="10"/>
      <c r="J8" s="10"/>
      <c r="K8" s="10"/>
      <c r="L8" s="21"/>
      <c r="M8" s="21"/>
      <c r="N8" s="21"/>
    </row>
    <row r="9" spans="1:16" ht="15.75" x14ac:dyDescent="0.25">
      <c r="A9" s="16" t="s">
        <v>41</v>
      </c>
      <c r="B9" s="1" t="s">
        <v>1</v>
      </c>
      <c r="C9" s="22">
        <v>0.13</v>
      </c>
      <c r="D9" s="22"/>
      <c r="E9" s="15">
        <v>0.6</v>
      </c>
      <c r="F9" s="13">
        <f t="shared" ref="F9:F10" si="4">+C9/E9+(C9/E9*H9)</f>
        <v>0.21666666666666667</v>
      </c>
      <c r="G9" s="14">
        <f t="shared" ref="G9:G10" si="5">+E9*F9</f>
        <v>0.13</v>
      </c>
      <c r="H9" s="5"/>
      <c r="I9" s="10"/>
      <c r="J9" s="10"/>
      <c r="K9" s="10"/>
      <c r="L9" s="21"/>
      <c r="M9" s="21"/>
      <c r="N9" s="21"/>
    </row>
    <row r="10" spans="1:16" ht="15.75" x14ac:dyDescent="0.25">
      <c r="A10" s="16" t="s">
        <v>42</v>
      </c>
      <c r="B10" s="1" t="s">
        <v>1</v>
      </c>
      <c r="C10" s="23">
        <v>0.09</v>
      </c>
      <c r="D10" s="22"/>
      <c r="E10" s="15">
        <v>0.6</v>
      </c>
      <c r="F10" s="13">
        <f t="shared" si="4"/>
        <v>0.15</v>
      </c>
      <c r="G10" s="14">
        <f t="shared" si="5"/>
        <v>0.09</v>
      </c>
      <c r="H10" s="5"/>
      <c r="I10" s="10"/>
      <c r="J10" s="10"/>
      <c r="K10" s="10"/>
      <c r="L10" s="21"/>
      <c r="M10" s="21"/>
      <c r="N10" s="21"/>
    </row>
    <row r="11" spans="1:16" ht="15.75" x14ac:dyDescent="0.25">
      <c r="A11" s="16" t="s">
        <v>43</v>
      </c>
      <c r="B11" s="1" t="s">
        <v>1</v>
      </c>
      <c r="C11" s="22">
        <v>0.15</v>
      </c>
      <c r="D11" s="22"/>
      <c r="E11" s="15">
        <v>0.6</v>
      </c>
      <c r="F11" s="13">
        <f t="shared" si="2"/>
        <v>0.25</v>
      </c>
      <c r="G11" s="14">
        <f t="shared" si="3"/>
        <v>0.15</v>
      </c>
      <c r="H11" s="5"/>
      <c r="I11" s="10"/>
      <c r="J11" s="10"/>
      <c r="K11" s="10"/>
      <c r="L11" s="21"/>
      <c r="M11" s="21"/>
      <c r="N11" s="21"/>
    </row>
    <row r="12" spans="1:16" ht="15.75" x14ac:dyDescent="0.25">
      <c r="A12" s="16" t="s">
        <v>44</v>
      </c>
      <c r="B12" s="1" t="s">
        <v>1</v>
      </c>
      <c r="C12" s="23">
        <v>0.1</v>
      </c>
      <c r="D12" s="22"/>
      <c r="E12" s="15">
        <v>0.6</v>
      </c>
      <c r="F12" s="13">
        <f t="shared" si="2"/>
        <v>0.16666666666666669</v>
      </c>
      <c r="G12" s="14">
        <f t="shared" si="3"/>
        <v>0.1</v>
      </c>
      <c r="H12" s="5"/>
      <c r="I12" s="10"/>
      <c r="J12" s="10"/>
      <c r="K12" s="10"/>
      <c r="L12" s="21"/>
      <c r="M12" s="21"/>
      <c r="N12" s="21"/>
    </row>
    <row r="13" spans="1:16" ht="15.75" x14ac:dyDescent="0.25">
      <c r="A13" s="16"/>
      <c r="B13" s="1"/>
      <c r="C13" s="22"/>
      <c r="D13" s="22"/>
      <c r="E13" s="15"/>
      <c r="F13" s="13"/>
      <c r="G13" s="14"/>
      <c r="H13" s="5"/>
      <c r="I13" s="10"/>
      <c r="J13" s="10"/>
      <c r="K13" s="10"/>
      <c r="L13" s="21"/>
      <c r="M13" s="21"/>
      <c r="N13" s="21"/>
      <c r="P13" s="7"/>
    </row>
    <row r="14" spans="1:16" ht="15.75" x14ac:dyDescent="0.25">
      <c r="A14" s="16"/>
      <c r="B14" s="1"/>
      <c r="C14" s="23"/>
      <c r="D14" s="22"/>
      <c r="E14" s="15"/>
      <c r="F14" s="13"/>
      <c r="G14" s="14"/>
      <c r="H14" s="5"/>
      <c r="I14" s="10"/>
      <c r="J14" s="10"/>
      <c r="K14" s="10"/>
      <c r="L14" s="21"/>
      <c r="M14" s="21"/>
      <c r="N14" s="21"/>
    </row>
  </sheetData>
  <mergeCells count="5">
    <mergeCell ref="I3:K4"/>
    <mergeCell ref="F3:F4"/>
    <mergeCell ref="G3:G4"/>
    <mergeCell ref="E3:E4"/>
    <mergeCell ref="L3:N4"/>
  </mergeCells>
  <phoneticPr fontId="3" type="noConversion"/>
  <dataValidations count="1">
    <dataValidation type="list" allowBlank="1" showInputMessage="1" showErrorMessage="1" sqref="B7:B14">
      <formula1>"E,P,T"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canone unico patrimoniale</vt:lpstr>
      <vt:lpstr>canone unico aree mercati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Uff_Segreteria</cp:lastModifiedBy>
  <cp:lastPrinted>2021-06-05T09:50:02Z</cp:lastPrinted>
  <dcterms:created xsi:type="dcterms:W3CDTF">2020-12-03T08:59:40Z</dcterms:created>
  <dcterms:modified xsi:type="dcterms:W3CDTF">2023-10-03T15:00:57Z</dcterms:modified>
</cp:coreProperties>
</file>